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en Brain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<sst xmlns="http://schemas.openxmlformats.org/spreadsheetml/2006/main" count="93" uniqueCount="51">
  <si>
    <t xml:space="preserve">OPEN BRAIN — CREDENTIAL TRACKER</t>
  </si>
  <si>
    <t xml:space="preserve">Fill in ENTER rows as you go. COPY rows auto-populate. This file IS the guide.</t>
  </si>
  <si>
    <t xml:space="preserve">📋  Apple Numbers users: to copy a formula cell, double-click the cell first, then ⌘A to select all, then ⌘C to copy. This grabs the displayed text, not the formula. In Excel or Google Sheets, copying works normally.</t>
  </si>
  <si>
    <t xml:space="preserve">STEP 1 — CREATE YOUR SUPABASE PROJECT</t>
  </si>
  <si>
    <t xml:space="preserve">Step</t>
  </si>
  <si>
    <t xml:space="preserve">Action</t>
  </si>
  <si>
    <t xml:space="preserve">What</t>
  </si>
  <si>
    <t xml:space="preserve">Value</t>
  </si>
  <si>
    <t xml:space="preserve">1</t>
  </si>
  <si>
    <t xml:space="preserve">ENTER</t>
  </si>
  <si>
    <t xml:space="preserve">Supabase Account Email</t>
  </si>
  <si>
    <t xml:space="preserve">Supabase Account Password</t>
  </si>
  <si>
    <t xml:space="preserve">1.5</t>
  </si>
  <si>
    <t xml:space="preserve">Database Password</t>
  </si>
  <si>
    <t xml:space="preserve">1.8</t>
  </si>
  <si>
    <t xml:space="preserve">Project Ref (random string from dashboard URL)</t>
  </si>
  <si>
    <t xml:space="preserve">STEP 2 — SET UP THE DATABASE</t>
  </si>
  <si>
    <t xml:space="preserve">No credentials needed — run the three SQL commands from the guide.</t>
  </si>
  <si>
    <t xml:space="preserve">STEP 3 — SAVE YOUR CONNECTION DETAILS</t>
  </si>
  <si>
    <t xml:space="preserve">3</t>
  </si>
  <si>
    <t xml:space="preserve">AUTO</t>
  </si>
  <si>
    <t xml:space="preserve">Project URL (auto-built from Project Ref)</t>
  </si>
  <si>
    <t xml:space="preserve">Secret Key (Settings → API → click reveal)</t>
  </si>
  <si>
    <t xml:space="preserve">STEP 4 — GET AN OPENROUTER API KEY</t>
  </si>
  <si>
    <t xml:space="preserve">4</t>
  </si>
  <si>
    <t xml:space="preserve">OpenRouter Account Email</t>
  </si>
  <si>
    <t xml:space="preserve">OpenRouter Account Password</t>
  </si>
  <si>
    <t xml:space="preserve">OpenRouter API Key</t>
  </si>
  <si>
    <t xml:space="preserve">STEP 5 — CREATE AN ACCESS KEY</t>
  </si>
  <si>
    <t xml:space="preserve">5</t>
  </si>
  <si>
    <t xml:space="preserve">MCP Access Key (output of openssl rand -hex 32)</t>
  </si>
  <si>
    <t xml:space="preserve">STEP 6 — DEPLOY THE MCP SERVER</t>
  </si>
  <si>
    <t xml:space="preserve">6.4</t>
  </si>
  <si>
    <t xml:space="preserve">COPY</t>
  </si>
  <si>
    <t xml:space="preserve">Terminal: supabase link command</t>
  </si>
  <si>
    <t xml:space="preserve">6.5</t>
  </si>
  <si>
    <t xml:space="preserve">Terminal: set MCP Access Key secret</t>
  </si>
  <si>
    <t xml:space="preserve">Terminal: set OpenRouter API Key secret</t>
  </si>
  <si>
    <t xml:space="preserve">6.7</t>
  </si>
  <si>
    <t xml:space="preserve">MCP Server URL</t>
  </si>
  <si>
    <t xml:space="preserve">MCP Connection URL</t>
  </si>
  <si>
    <t xml:space="preserve">STEP 7 — CONNECT TO YOUR AI</t>
  </si>
  <si>
    <t xml:space="preserve">7.1</t>
  </si>
  <si>
    <t xml:space="preserve">Claude Desktop → Connectors → Remote MCP server URL</t>
  </si>
  <si>
    <t xml:space="preserve">7.2</t>
  </si>
  <si>
    <t xml:space="preserve">ChatGPT → Apps &amp; Connectors → MCP endpoint URL</t>
  </si>
  <si>
    <t xml:space="preserve">7.3</t>
  </si>
  <si>
    <t xml:space="preserve">Terminal: Claude Code CLI command</t>
  </si>
  <si>
    <t xml:space="preserve">7.4</t>
  </si>
  <si>
    <t xml:space="preserve">JSON config for mcp-remote clients
(Cursor, VS Code, Windsurf)</t>
  </si>
  <si>
    <t xml:space="preserve">⚠  This file contains secrets. Your Secret Key grants full database access. Store this file securely and never share it.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</si>
</sst>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24"/>
      <color rgb="FFFFFFFF"/>
      <name val="Arial"/>
      <family val="0"/>
      <charset val="1"/>
    </font>
    <font>
      <sz val="10"/>
      <color rgb="FFBBBBBB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10"/>
      <color rgb="FF1A1A2E"/>
      <name val="Arial"/>
      <family val="0"/>
      <charset val="1"/>
    </font>
    <font>
      <sz val="11"/>
      <color rgb="FF1A1A2E"/>
      <name val="Arial"/>
      <family val="0"/>
      <charset val="1"/>
    </font>
    <font>
      <sz val="10"/>
      <color rgb="FF999999"/>
      <name val="Arial"/>
      <family val="0"/>
      <charset val="1"/>
    </font>
    <font>
      <sz val="10"/>
      <color rgb="FF555555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CC3333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44475A"/>
        <bgColor rgb="FF555555"/>
      </patternFill>
    </fill>
    <fill>
      <patternFill patternType="solid">
        <fgColor rgb="FFEEEEEE"/>
        <bgColor rgb="FFFFF0F0"/>
      </patternFill>
    </fill>
    <fill>
      <patternFill patternType="solid">
        <fgColor rgb="FFE53935"/>
        <bgColor rgb="FFCC3333"/>
      </patternFill>
    </fill>
    <fill>
      <patternFill patternType="solid">
        <fgColor rgb="FF66BB6A"/>
        <bgColor rgb="FF43A047"/>
      </patternFill>
    </fill>
    <fill>
      <patternFill patternType="solid">
        <fgColor rgb="FFFFFFFF"/>
        <bgColor rgb="FFFFF0F0"/>
      </patternFill>
    </fill>
    <fill>
      <patternFill patternType="solid">
        <fgColor rgb="FFF4511E"/>
        <bgColor rgb="FFE53935"/>
      </patternFill>
    </fill>
    <fill>
      <patternFill patternType="solid">
        <fgColor rgb="FFFB8C00"/>
        <bgColor rgb="FFFF8080"/>
      </patternFill>
    </fill>
    <fill>
      <patternFill patternType="solid">
        <fgColor rgb="FF78909C"/>
        <bgColor rgb="FF999999"/>
      </patternFill>
    </fill>
    <fill>
      <patternFill patternType="solid">
        <fgColor rgb="FF43A047"/>
        <bgColor rgb="FF66BB6A"/>
      </patternFill>
    </fill>
    <fill>
      <patternFill patternType="solid">
        <fgColor rgb="FF00897B"/>
        <bgColor rgb="FF008080"/>
      </patternFill>
    </fill>
    <fill>
      <patternFill patternType="solid">
        <fgColor rgb="FF1E88E5"/>
        <bgColor rgb="FF0066CC"/>
      </patternFill>
    </fill>
    <fill>
      <patternFill patternType="solid">
        <fgColor rgb="FF5C6BC0"/>
        <bgColor rgb="FF78909C"/>
      </patternFill>
    </fill>
    <fill>
      <patternFill patternType="solid">
        <fgColor rgb="FFFFF0F0"/>
        <bgColor rgb="FFEEEEEE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1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55555"/>
      <rgbColor rgb="FF800080"/>
      <rgbColor rgb="FF00897B"/>
      <rgbColor rgb="FFBBBBBB"/>
      <rgbColor rgb="FF78909C"/>
      <rgbColor rgb="FFAAAAAA"/>
      <rgbColor rgb="FFCC3333"/>
      <rgbColor rgb="FFFFF0F0"/>
      <rgbColor rgb="FFEEEEEE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E88E5"/>
      <rgbColor rgb="FF66BB6A"/>
      <rgbColor rgb="FF99CC00"/>
      <rgbColor rgb="FFFFCC00"/>
      <rgbColor rgb="FFFB8C00"/>
      <rgbColor rgb="FFF4511E"/>
      <rgbColor rgb="FF5C6BC0"/>
      <rgbColor rgb="FF999999"/>
      <rgbColor rgb="FF003366"/>
      <rgbColor rgb="FF43A047"/>
      <rgbColor rgb="FF003300"/>
      <rgbColor rgb="FF1A1A2E"/>
      <rgbColor rgb="FF993300"/>
      <rgbColor rgb="FFE53935"/>
      <rgbColor rgb="FF44475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3" min="2" style="0" width="9"/>
    <col collapsed="false" customWidth="true" hidden="false" outlineLevel="0" max="4" min="4" style="0" width="40"/>
    <col collapsed="false" customWidth="true" hidden="false" outlineLevel="0" max="5" min="5" style="0" width="90"/>
    <col collapsed="false" customWidth="true" hidden="false" outlineLevel="0" max="6" min="6" style="0" width="2.5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</row>
    <row r="2" customFormat="false" ht="48" hidden="false" customHeight="true" outlineLevel="0" collapsed="false">
      <c r="A2" s="1"/>
      <c r="B2" s="2" t="s">
        <v>0</v>
      </c>
      <c r="C2" s="2"/>
      <c r="D2" s="2"/>
      <c r="E2" s="2"/>
      <c r="F2" s="1"/>
    </row>
    <row r="3" customFormat="false" ht="19.5" hidden="false" customHeight="true" outlineLevel="0" collapsed="false">
      <c r="A3" s="1"/>
      <c r="B3" s="3" t="s">
        <v>1</v>
      </c>
      <c r="C3" s="3"/>
      <c r="D3" s="3"/>
      <c r="E3" s="3"/>
      <c r="F3" s="1"/>
    </row>
    <row r="4" customFormat="false" ht="42" hidden="false" customHeight="true" outlineLevel="0" collapsed="false">
      <c r="A4" s="4"/>
      <c r="B4" s="5" t="s">
        <v>2</v>
      </c>
      <c r="C4" s="5"/>
      <c r="D4" s="5"/>
      <c r="E4" s="5"/>
      <c r="F4" s="4"/>
    </row>
    <row r="6" customFormat="false" ht="31.5" hidden="false" customHeight="true" outlineLevel="0" collapsed="false">
      <c r="A6" s="6"/>
      <c r="B6" s="7" t="s">
        <v>3</v>
      </c>
      <c r="C6" s="7"/>
      <c r="D6" s="7"/>
      <c r="E6" s="7"/>
      <c r="F6" s="6"/>
    </row>
    <row r="7" customFormat="false" ht="21.75" hidden="false" customHeight="true" outlineLevel="0" collapsed="false">
      <c r="B7" s="8" t="s">
        <v>4</v>
      </c>
      <c r="C7" s="8" t="s">
        <v>5</v>
      </c>
      <c r="D7" s="9" t="s">
        <v>6</v>
      </c>
      <c r="E7" s="9" t="s">
        <v>7</v>
      </c>
    </row>
    <row r="8" customFormat="false" ht="30" hidden="false" customHeight="true" outlineLevel="0" collapsed="false">
      <c r="B8" s="10" t="s">
        <v>8</v>
      </c>
      <c r="C8" s="11" t="s">
        <v>9</v>
      </c>
      <c r="D8" s="12" t="s">
        <v>10</v>
      </c>
      <c r="E8" s="13"/>
    </row>
    <row r="9" customFormat="false" ht="30" hidden="false" customHeight="true" outlineLevel="0" collapsed="false">
      <c r="B9" s="10" t="s">
        <v>8</v>
      </c>
      <c r="C9" s="11" t="s">
        <v>9</v>
      </c>
      <c r="D9" s="12" t="s">
        <v>11</v>
      </c>
      <c r="E9" s="13"/>
    </row>
    <row r="10" customFormat="false" ht="30" hidden="false" customHeight="true" outlineLevel="0" collapsed="false">
      <c r="B10" s="10" t="s">
        <v>12</v>
      </c>
      <c r="C10" s="11" t="s">
        <v>9</v>
      </c>
      <c r="D10" s="12" t="s">
        <v>13</v>
      </c>
      <c r="E10" s="13"/>
    </row>
    <row r="11" customFormat="false" ht="30" hidden="false" customHeight="true" outlineLevel="0" collapsed="false">
      <c r="B11" s="10" t="s">
        <v>14</v>
      </c>
      <c r="C11" s="11" t="s">
        <v>9</v>
      </c>
      <c r="D11" s="12" t="s">
        <v>15</v>
      </c>
      <c r="E11" s="13"/>
    </row>
    <row r="12" customFormat="false" ht="7.5" hidden="false" customHeight="true" outlineLevel="0" collapsed="false"/>
    <row r="13" customFormat="false" ht="31.5" hidden="false" customHeight="true" outlineLevel="0" collapsed="false">
      <c r="A13" s="14"/>
      <c r="B13" s="15" t="s">
        <v>16</v>
      </c>
      <c r="C13" s="15"/>
      <c r="D13" s="15"/>
      <c r="E13" s="15"/>
      <c r="F13" s="14"/>
    </row>
    <row r="14" customFormat="false" ht="24" hidden="false" customHeight="true" outlineLevel="0" collapsed="false">
      <c r="B14" s="16" t="s">
        <v>17</v>
      </c>
      <c r="C14" s="16"/>
      <c r="D14" s="16"/>
      <c r="E14" s="16"/>
    </row>
    <row r="15" customFormat="false" ht="7.5" hidden="false" customHeight="true" outlineLevel="0" collapsed="false"/>
    <row r="16" customFormat="false" ht="31.5" hidden="false" customHeight="true" outlineLevel="0" collapsed="false">
      <c r="A16" s="17"/>
      <c r="B16" s="18" t="s">
        <v>18</v>
      </c>
      <c r="C16" s="18"/>
      <c r="D16" s="18"/>
      <c r="E16" s="18"/>
      <c r="F16" s="17"/>
    </row>
    <row r="17" customFormat="false" ht="21.75" hidden="false" customHeight="true" outlineLevel="0" collapsed="false">
      <c r="B17" s="8" t="s">
        <v>4</v>
      </c>
      <c r="C17" s="8" t="s">
        <v>5</v>
      </c>
      <c r="D17" s="9" t="s">
        <v>6</v>
      </c>
      <c r="E17" s="9" t="s">
        <v>7</v>
      </c>
    </row>
    <row r="18" customFormat="false" ht="30" hidden="false" customHeight="true" outlineLevel="0" collapsed="false">
      <c r="B18" s="10" t="s">
        <v>19</v>
      </c>
      <c r="C18" s="19" t="s">
        <v>20</v>
      </c>
      <c r="D18" s="12" t="s">
        <v>21</v>
      </c>
      <c r="E18" s="20" t="str">
        <f aca="false">IF(E11="","← enter Project Ref in Step 1","https://"&amp;E11&amp;".supabase.co")</f>
        <v>← enter Project Ref in Step 1</v>
      </c>
    </row>
    <row r="19" customFormat="false" ht="30" hidden="false" customHeight="true" outlineLevel="0" collapsed="false">
      <c r="B19" s="10" t="s">
        <v>19</v>
      </c>
      <c r="C19" s="11" t="s">
        <v>9</v>
      </c>
      <c r="D19" s="12" t="s">
        <v>22</v>
      </c>
      <c r="E19" s="13"/>
    </row>
    <row r="20" customFormat="false" ht="7.5" hidden="false" customHeight="true" outlineLevel="0" collapsed="false"/>
    <row r="21" customFormat="false" ht="31.5" hidden="false" customHeight="true" outlineLevel="0" collapsed="false">
      <c r="A21" s="21"/>
      <c r="B21" s="22" t="s">
        <v>23</v>
      </c>
      <c r="C21" s="22"/>
      <c r="D21" s="22"/>
      <c r="E21" s="22"/>
      <c r="F21" s="21"/>
    </row>
    <row r="22" customFormat="false" ht="21.75" hidden="false" customHeight="true" outlineLevel="0" collapsed="false">
      <c r="B22" s="8" t="s">
        <v>4</v>
      </c>
      <c r="C22" s="8" t="s">
        <v>5</v>
      </c>
      <c r="D22" s="9" t="s">
        <v>6</v>
      </c>
      <c r="E22" s="9" t="s">
        <v>7</v>
      </c>
    </row>
    <row r="23" customFormat="false" ht="30" hidden="false" customHeight="true" outlineLevel="0" collapsed="false">
      <c r="B23" s="10" t="s">
        <v>24</v>
      </c>
      <c r="C23" s="11" t="s">
        <v>9</v>
      </c>
      <c r="D23" s="12" t="s">
        <v>25</v>
      </c>
      <c r="E23" s="13"/>
    </row>
    <row r="24" customFormat="false" ht="30" hidden="false" customHeight="true" outlineLevel="0" collapsed="false">
      <c r="B24" s="10" t="s">
        <v>24</v>
      </c>
      <c r="C24" s="11" t="s">
        <v>9</v>
      </c>
      <c r="D24" s="12" t="s">
        <v>26</v>
      </c>
      <c r="E24" s="13"/>
    </row>
    <row r="25" customFormat="false" ht="30" hidden="false" customHeight="true" outlineLevel="0" collapsed="false">
      <c r="B25" s="10" t="s">
        <v>24</v>
      </c>
      <c r="C25" s="11" t="s">
        <v>9</v>
      </c>
      <c r="D25" s="12" t="s">
        <v>27</v>
      </c>
      <c r="E25" s="13"/>
    </row>
    <row r="26" customFormat="false" ht="7.5" hidden="false" customHeight="true" outlineLevel="0" collapsed="false"/>
    <row r="27" customFormat="false" ht="31.5" hidden="false" customHeight="true" outlineLevel="0" collapsed="false">
      <c r="A27" s="23"/>
      <c r="B27" s="24" t="s">
        <v>28</v>
      </c>
      <c r="C27" s="24"/>
      <c r="D27" s="24"/>
      <c r="E27" s="24"/>
      <c r="F27" s="23"/>
    </row>
    <row r="28" customFormat="false" ht="21.75" hidden="false" customHeight="true" outlineLevel="0" collapsed="false">
      <c r="B28" s="8" t="s">
        <v>4</v>
      </c>
      <c r="C28" s="8" t="s">
        <v>5</v>
      </c>
      <c r="D28" s="9" t="s">
        <v>6</v>
      </c>
      <c r="E28" s="9" t="s">
        <v>7</v>
      </c>
    </row>
    <row r="29" customFormat="false" ht="30" hidden="false" customHeight="true" outlineLevel="0" collapsed="false">
      <c r="B29" s="10" t="s">
        <v>29</v>
      </c>
      <c r="C29" s="11" t="s">
        <v>9</v>
      </c>
      <c r="D29" s="12" t="s">
        <v>30</v>
      </c>
      <c r="E29" s="13"/>
    </row>
    <row r="30" customFormat="false" ht="7.5" hidden="false" customHeight="true" outlineLevel="0" collapsed="false"/>
    <row r="31" customFormat="false" ht="31.5" hidden="false" customHeight="true" outlineLevel="0" collapsed="false">
      <c r="A31" s="25"/>
      <c r="B31" s="26" t="s">
        <v>31</v>
      </c>
      <c r="C31" s="26"/>
      <c r="D31" s="26"/>
      <c r="E31" s="26"/>
      <c r="F31" s="25"/>
    </row>
    <row r="32" customFormat="false" ht="21.75" hidden="false" customHeight="true" outlineLevel="0" collapsed="false">
      <c r="B32" s="8" t="s">
        <v>4</v>
      </c>
      <c r="C32" s="8" t="s">
        <v>5</v>
      </c>
      <c r="D32" s="9" t="s">
        <v>6</v>
      </c>
      <c r="E32" s="9" t="s">
        <v>7</v>
      </c>
    </row>
    <row r="33" customFormat="false" ht="30" hidden="false" customHeight="true" outlineLevel="0" collapsed="false">
      <c r="B33" s="10" t="s">
        <v>32</v>
      </c>
      <c r="C33" s="27" t="s">
        <v>33</v>
      </c>
      <c r="D33" s="12" t="s">
        <v>34</v>
      </c>
      <c r="E33" s="28" t="str">
        <f aca="false">IF(E11="","← enter Project Ref in Step 1","supabase link --project-ref "&amp;E11)</f>
        <v>← enter Project Ref in Step 1</v>
      </c>
    </row>
    <row r="34" customFormat="false" ht="30" hidden="false" customHeight="true" outlineLevel="0" collapsed="false">
      <c r="B34" s="10" t="s">
        <v>35</v>
      </c>
      <c r="C34" s="27" t="s">
        <v>33</v>
      </c>
      <c r="D34" s="12" t="s">
        <v>36</v>
      </c>
      <c r="E34" s="28" t="str">
        <f aca="false">IF(E29="","← enter Access Key in Step 5","supabase secrets set MCP_ACCESS_KEY="&amp;E29)</f>
        <v>← enter Access Key in Step 5</v>
      </c>
    </row>
    <row r="35" customFormat="false" ht="30" hidden="false" customHeight="true" outlineLevel="0" collapsed="false">
      <c r="B35" s="10" t="s">
        <v>35</v>
      </c>
      <c r="C35" s="27" t="s">
        <v>33</v>
      </c>
      <c r="D35" s="12" t="s">
        <v>37</v>
      </c>
      <c r="E35" s="28" t="str">
        <f aca="false">IF(E25="","← enter OpenRouter Key in Step 4","supabase secrets set OPENROUTER_API_KEY="&amp;E25)</f>
        <v>← enter OpenRouter Key in Step 4</v>
      </c>
    </row>
    <row r="36" customFormat="false" ht="30" hidden="false" customHeight="true" outlineLevel="0" collapsed="false">
      <c r="B36" s="10" t="s">
        <v>38</v>
      </c>
      <c r="C36" s="19" t="s">
        <v>20</v>
      </c>
      <c r="D36" s="12" t="s">
        <v>39</v>
      </c>
      <c r="E36" s="20" t="str">
        <f aca="false">IF(E11="","← enter Project Ref in Step 1","https://"&amp;E11&amp;".supabase.co/functions/v1/open-brain-mcp")</f>
        <v>← enter Project Ref in Step 1</v>
      </c>
    </row>
    <row r="37" customFormat="false" ht="30" hidden="false" customHeight="true" outlineLevel="0" collapsed="false">
      <c r="B37" s="10" t="s">
        <v>38</v>
      </c>
      <c r="C37" s="19" t="s">
        <v>20</v>
      </c>
      <c r="D37" s="12" t="s">
        <v>40</v>
      </c>
      <c r="E37" s="20" t="str">
        <f aca="false">IF(OR(E11="",E29=""),"← enter Project Ref + Access Key","https://"&amp;E11&amp;".supabase.co/functions/v1/open-brain-mcp?key="&amp;E29)</f>
        <v>← enter Project Ref + Access Key</v>
      </c>
    </row>
    <row r="38" customFormat="false" ht="7.5" hidden="false" customHeight="true" outlineLevel="0" collapsed="false"/>
    <row r="39" customFormat="false" ht="31.5" hidden="false" customHeight="true" outlineLevel="0" collapsed="false">
      <c r="A39" s="29"/>
      <c r="B39" s="30" t="s">
        <v>41</v>
      </c>
      <c r="C39" s="30"/>
      <c r="D39" s="30"/>
      <c r="E39" s="30"/>
      <c r="F39" s="29"/>
    </row>
    <row r="40" customFormat="false" ht="21.75" hidden="false" customHeight="true" outlineLevel="0" collapsed="false">
      <c r="B40" s="8" t="s">
        <v>4</v>
      </c>
      <c r="C40" s="8" t="s">
        <v>5</v>
      </c>
      <c r="D40" s="9" t="s">
        <v>6</v>
      </c>
      <c r="E40" s="9" t="s">
        <v>7</v>
      </c>
    </row>
    <row r="41" customFormat="false" ht="30" hidden="false" customHeight="true" outlineLevel="0" collapsed="false">
      <c r="B41" s="10" t="s">
        <v>42</v>
      </c>
      <c r="C41" s="27" t="s">
        <v>33</v>
      </c>
      <c r="D41" s="12" t="s">
        <v>43</v>
      </c>
      <c r="E41" s="28" t="str">
        <f aca="false">E37</f>
        <v>← enter Project Ref + Access Key</v>
      </c>
    </row>
    <row r="42" customFormat="false" ht="30" hidden="false" customHeight="true" outlineLevel="0" collapsed="false">
      <c r="B42" s="10" t="s">
        <v>44</v>
      </c>
      <c r="C42" s="27" t="s">
        <v>33</v>
      </c>
      <c r="D42" s="12" t="s">
        <v>45</v>
      </c>
      <c r="E42" s="28" t="str">
        <f aca="false">E37</f>
        <v>← enter Project Ref + Access Key</v>
      </c>
    </row>
    <row r="43" customFormat="false" ht="36" hidden="false" customHeight="true" outlineLevel="0" collapsed="false">
      <c r="B43" s="10" t="s">
        <v>46</v>
      </c>
      <c r="C43" s="27" t="s">
        <v>33</v>
      </c>
      <c r="D43" s="12" t="s">
        <v>47</v>
      </c>
      <c r="E43" s="28" t="str">
        <f aca="false">IF(OR(E11="",E29=""),"← enter Project Ref + Access Key","claude mcp add --transport http open-brain https://"&amp;E11&amp;".supabase.co/functions/v1/open-brain-mcp --header "&amp;CHAR(34)&amp;"x-brain-key: "&amp;E29&amp;CHAR(34))</f>
        <v>← enter Project Ref + Access Key</v>
      </c>
    </row>
    <row r="44" customFormat="false" ht="219.75" hidden="false" customHeight="true" outlineLevel="0" collapsed="false">
      <c r="B44" s="10" t="s">
        <v>48</v>
      </c>
      <c r="C44" s="27" t="s">
        <v>33</v>
      </c>
      <c r="D44" s="12" t="s">
        <v>49</v>
      </c>
      <c r="E44" s="28" t="str">
        <f aca="false">IF(OR(E11="",E29=""),"← enter Project Ref + Access Key","{" &amp; CHAR(10)&amp; "  " &amp; CHAR(34) &amp; "mcpServers" &amp; CHAR(34) &amp; ": {" &amp; CHAR(10)&amp; "    " &amp; CHAR(34) &amp; "open-brain" &amp; CHAR(34) &amp; ": {" &amp; CHAR(10)&amp; "      " &amp; CHAR(34) &amp; "command" &amp; CHAR(34) &amp; ": " &amp; CHAR(34) &amp; "npx" &amp; CHAR(34) &amp; "," &amp; CHAR(10)&amp; "      " &amp; CHAR(34) &amp; "args" &amp; CHAR(34) &amp; ": [" &amp; CHAR(10)&amp; "        " &amp; CHAR(34) &amp; "mcp-remote" &amp; CHAR(34) &amp; "," &amp; CHAR(10)&amp; "        " &amp; CHAR(34) &amp; "https://" &amp; E11 &amp; ".supabase.co/functions/v1/open-brain-mcp" &amp; CHAR(34) &amp; "," &amp; CHAR(10)&amp; "        " &amp; CHAR(34) &amp; "--header" &amp; CHAR(34) &amp; "," &amp; CHAR(10)&amp; "        " &amp; CHAR(34) &amp; "x-brain-key:${BRAIN_KEY}" &amp; CHAR(34) &amp; CHAR(10)&amp; "      ]," &amp; CHAR(10)&amp; "      " &amp; CHAR(34) &amp; "env" &amp; CHAR(34) &amp; ": {" &amp; CHAR(10)&amp; "        " &amp; CHAR(34) &amp; "BRAIN_KEY" &amp; CHAR(34) &amp; ": " &amp; CHAR(34) &amp; E29 &amp; CHAR(34) &amp; CHAR(10)&amp; "      }" &amp; CHAR(10)&amp; "    }" &amp; CHAR(10)&amp; "  }" &amp; CHAR(10)&amp; "}")</f>
        <v>← enter Project Ref + Access Key</v>
      </c>
    </row>
    <row r="45" customFormat="false" ht="7.5" hidden="false" customHeight="true" outlineLevel="0" collapsed="false"/>
    <row r="46" customFormat="false" ht="36" hidden="false" customHeight="true" outlineLevel="0" collapsed="false">
      <c r="A46" s="31"/>
      <c r="B46" s="32" t="s">
        <v>50</v>
      </c>
      <c r="C46" s="32"/>
      <c r="D46" s="32"/>
      <c r="E46" s="32"/>
      <c r="F46" s="31"/>
    </row>
  </sheetData>
  <mergeCells count="12">
    <mergeCell ref="B2:E2"/>
    <mergeCell ref="B3:E3"/>
    <mergeCell ref="B4:E4"/>
    <mergeCell ref="B6:E6"/>
    <mergeCell ref="B13:E13"/>
    <mergeCell ref="B14:E14"/>
    <mergeCell ref="B16:E16"/>
    <mergeCell ref="B21:E21"/>
    <mergeCell ref="B27:E27"/>
    <mergeCell ref="B31:E31"/>
    <mergeCell ref="B39:E39"/>
    <mergeCell ref="B46:E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2026-03-15T05:28:02Z</dcterms:created>
  <dc:creator>openpyxl</dc:creator>
  <dc:description/>
  <dc:language>en-US</dc:language>
  <cp:lastModifiedBy/>
  <dcterms:modified xsi:type="dcterms:W3CDTF">2026-03-15T05:28:02Z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